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4620" windowHeight="12960"/>
  </bookViews>
  <sheets>
    <sheet name="C.1 DESAY-ESC-R33" sheetId="1" r:id="rId1"/>
    <sheet name="C.1 ASIST-ALIM-1000-DIAS-R33" sheetId="4" r:id="rId2"/>
    <sheet name="C.1 ASIST-ALIM-EMERG-DESAST-R33" sheetId="2" r:id="rId3"/>
    <sheet name="C.1 ASIST-ALIM-PERS-ATN-PRI-R33" sheetId="8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6" i="8" l="1"/>
  <c r="N17" i="8"/>
  <c r="N16" i="8"/>
  <c r="J16" i="8"/>
  <c r="F18" i="8"/>
  <c r="J33" i="8"/>
  <c r="F33" i="8"/>
  <c r="Q33" i="8"/>
  <c r="O33" i="8"/>
  <c r="M33" i="8"/>
  <c r="K33" i="8"/>
  <c r="I33" i="8"/>
  <c r="G33" i="8"/>
  <c r="I32" i="2"/>
  <c r="G32" i="2"/>
  <c r="F32" i="2"/>
  <c r="E32" i="2"/>
  <c r="D32" i="2"/>
  <c r="C32" i="2"/>
  <c r="N33" i="8"/>
  <c r="J17" i="2"/>
  <c r="J16" i="2"/>
  <c r="J15" i="2"/>
  <c r="J32" i="2"/>
  <c r="S32" i="4"/>
  <c r="Q32" i="4"/>
  <c r="P32" i="4"/>
  <c r="O32" i="4"/>
  <c r="M32" i="4"/>
  <c r="K32" i="4"/>
  <c r="J32" i="4"/>
  <c r="I32" i="4"/>
  <c r="G32" i="4"/>
  <c r="E32" i="4"/>
  <c r="C32" i="4"/>
  <c r="H19" i="4"/>
  <c r="H32" i="4"/>
  <c r="T18" i="4"/>
  <c r="T17" i="4"/>
  <c r="N17" i="4"/>
  <c r="N32" i="4"/>
  <c r="F17" i="1"/>
  <c r="L15" i="1"/>
  <c r="L32" i="1"/>
  <c r="J32" i="1"/>
  <c r="I32" i="1"/>
  <c r="N17" i="1"/>
  <c r="N16" i="1"/>
  <c r="F15" i="1"/>
  <c r="N15" i="1"/>
  <c r="R33" i="8"/>
  <c r="E33" i="8"/>
  <c r="C33" i="8"/>
  <c r="T32" i="4"/>
  <c r="D32" i="4"/>
  <c r="N32" i="1"/>
  <c r="K32" i="1"/>
  <c r="H32" i="1"/>
  <c r="G32" i="1"/>
  <c r="F32" i="1"/>
  <c r="D32" i="1"/>
  <c r="C32" i="1"/>
</calcChain>
</file>

<file path=xl/sharedStrings.xml><?xml version="1.0" encoding="utf-8"?>
<sst xmlns="http://schemas.openxmlformats.org/spreadsheetml/2006/main" count="163" uniqueCount="59">
  <si>
    <t>ANEXO C.1</t>
  </si>
  <si>
    <t>SISTEMA NACIONAL PARA EL DESARROLLO INTEGRAL DE LA FAMILIA</t>
  </si>
  <si>
    <t>CLAVE Y NOMBRE DEL ESTADO:</t>
  </si>
  <si>
    <t xml:space="preserve">MES QUE REPORTA: </t>
  </si>
  <si>
    <t>DESAYUNO CALIENTE</t>
  </si>
  <si>
    <t xml:space="preserve">CLAVE
DEL MUNICIPIO
</t>
  </si>
  <si>
    <t xml:space="preserve">NOMBRE DEL
MUNICIPIO
</t>
  </si>
  <si>
    <t xml:space="preserve">NUMERO DE ESCUELAS
</t>
  </si>
  <si>
    <t xml:space="preserve">NUMERO DE BENEFICIARIOS
</t>
  </si>
  <si>
    <t xml:space="preserve">TOTAL DE
DESAYUNOS
DISTRIBUIDOS
MENSUALMENTE
</t>
  </si>
  <si>
    <t xml:space="preserve">NUMERO DE ESCUELAS </t>
  </si>
  <si>
    <t xml:space="preserve">TOTAL DE
DESAYUNOS DISTRIBUIDOS
MENSUALMENTE
</t>
  </si>
  <si>
    <t>TOTAL</t>
  </si>
  <si>
    <t xml:space="preserve">OBSERVACIONES: </t>
  </si>
  <si>
    <t>ELABORO</t>
  </si>
  <si>
    <t>RESPONSABLE DE LOS PROGRAMAS ALIMENTARIOS</t>
  </si>
  <si>
    <t xml:space="preserve">NOMBRE Y FIRMA </t>
  </si>
  <si>
    <t xml:space="preserve">TOTAL </t>
  </si>
  <si>
    <t>CLAVE
DEL MUNICIPIO</t>
  </si>
  <si>
    <t>NOMBRE 
DEL MUNICIPIO</t>
  </si>
  <si>
    <t>ADULTO MAYOR</t>
  </si>
  <si>
    <t>PERSONAS CON DISCAPACIDAD</t>
  </si>
  <si>
    <t xml:space="preserve">TOTAL DE
BENEFICIARIOS
</t>
  </si>
  <si>
    <t>UNIDAD DE MEDIDA</t>
  </si>
  <si>
    <t xml:space="preserve">TOTAL MENSUAL
DISTRIBUIDO
</t>
  </si>
  <si>
    <t xml:space="preserve">NUMERO DE DÍAS
</t>
  </si>
  <si>
    <t>UNIDAD DE ATENCIÓN A POBLACIÓN VULNERABLE</t>
  </si>
  <si>
    <t>DIRECCION GENERAL DE ALIMENTACIÓN Y DESARROLLO COMUNITARIO</t>
  </si>
  <si>
    <t xml:space="preserve">DIRECTOR GENERAL DEL SEDIF </t>
  </si>
  <si>
    <t>DESAYUNO FRÍO</t>
  </si>
  <si>
    <t>RECURSO FEDERAL RAMO 33 FONDO V.i</t>
  </si>
  <si>
    <r>
      <t>PROGRAMA</t>
    </r>
    <r>
      <rPr>
        <b/>
        <sz val="10"/>
        <color rgb="FFFFFF00"/>
        <rFont val="Montserrat"/>
      </rPr>
      <t xml:space="preserve"> DE</t>
    </r>
    <r>
      <rPr>
        <b/>
        <sz val="10"/>
        <color theme="0"/>
        <rFont val="Montserrat"/>
      </rPr>
      <t xml:space="preserve"> DESAYUNOS ESCOLARES</t>
    </r>
  </si>
  <si>
    <t>MUJERES LACTANDO</t>
  </si>
  <si>
    <t>MUJERES EMBARAZADA</t>
  </si>
  <si>
    <t>PERSONAS AFECTADAS POR LA EMERGENCIA O DESASTRE</t>
  </si>
  <si>
    <t>DISTRIBUCIÓN Y COBERTURA DEL PROGRAMA DE DESAYUNOS ESCOLARES</t>
  </si>
  <si>
    <t>NIÑ@S DE 6 MESES A 2 AÑOS</t>
  </si>
  <si>
    <t>OTROS. (El SEDIF especificará)</t>
  </si>
  <si>
    <t>NIÑOS DE 2 A 5 AÑOS NO ESCOLARIZADOS</t>
  </si>
  <si>
    <t>TOTAL DE BENEFICIARIOS</t>
  </si>
  <si>
    <t>NUMERO DE ESPACIOS ALIMENTARIOS</t>
  </si>
  <si>
    <t>NUMERO DE DESAYUNADORES ESCOLARES</t>
  </si>
  <si>
    <t>NO DE BENEFICIARIOS EN DESAYUNADOR ESCOLAR</t>
  </si>
  <si>
    <t>NUMERO DE BENEFICIARIOS
EN ESPACIOS ALIMENTARIOS</t>
  </si>
  <si>
    <t>XXX</t>
  </si>
  <si>
    <t>TTT</t>
  </si>
  <si>
    <t>PPP</t>
  </si>
  <si>
    <t>DOTACIÓN</t>
  </si>
  <si>
    <t>RACIÓN</t>
  </si>
  <si>
    <t>NO DE DÍAS</t>
  </si>
  <si>
    <t>PERSONAS MIGRANTES</t>
  </si>
  <si>
    <t>PERSONAS SITUACIÓN DE CALLE</t>
  </si>
  <si>
    <t>TOTAL DE DOTACIONES DISTRIBUIDAS EN EL MES</t>
  </si>
  <si>
    <t>DISTRIBUCIÓN Y COBERTURA DEL PROGRAMA DE ASISTENCIA SOCIAL ALIMENTARIA A PERSONAS EN SITUACIÓN DE EMERGENCIA O DESASTRE</t>
  </si>
  <si>
    <t>PROGRAMA DE ASISTENCIA SOCIAL ALIMENTARIA EN LOS PRIMEROS 1000 DÍAS DE VIDA</t>
  </si>
  <si>
    <t>DISTRIBUCIÓN Y COBERTURA DEL PROGRAMA DE ASISTENCIA SOCIAL ALIMENTARIA EN LOS PRIMEROS 1000 DÍAS DE VIDA</t>
  </si>
  <si>
    <t>DISTRIBUCIÓN Y COBERTURA DEL PROGRAMA DE ASISTENCIA SOCIAL ALIMENTARIA A PERSONAS DE ATENCIÓN PRIORITARIA</t>
  </si>
  <si>
    <t>PROGRAMA  ASISTENCIA SOCIAL ALIMENTARIA A PERSONAS EN SITUACIÓN DE EMERGENCIA O DESASTRE</t>
  </si>
  <si>
    <t>PROGRAMA  ASISTENCIA SOCIAL ALIMENTARIA A PERSONAS DE ATENCIÓN PRIORITARIA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</si>
</sst>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2"/>
      <color theme="5" tint="-0.249977111117893"/>
      <name val="Montserrat"/>
    </font>
    <font>
      <sz val="10"/>
      <name val="Montserrat"/>
    </font>
    <font>
      <u/>
      <sz val="10"/>
      <name val="Montserrat"/>
    </font>
    <font>
      <b/>
      <sz val="10"/>
      <color theme="0"/>
      <name val="Montserrat"/>
    </font>
    <font>
      <b/>
      <sz val="10"/>
      <name val="Montserrat"/>
    </font>
    <font>
      <sz val="8"/>
      <name val="Montserrat"/>
    </font>
    <font>
      <b/>
      <sz val="12"/>
      <color theme="5"/>
      <name val="Montserrat"/>
    </font>
    <font>
      <b/>
      <sz val="12"/>
      <name val="Montserrat"/>
    </font>
    <font>
      <b/>
      <sz val="11"/>
      <color theme="5" tint="-0.249977111117893"/>
      <name val="Montserrat"/>
    </font>
    <font>
      <b/>
      <sz val="10"/>
      <color theme="5" tint="-0.249977111117893"/>
      <name val="Montserrat"/>
    </font>
    <font>
      <b/>
      <sz val="10"/>
      <color rgb="FFFFFF00"/>
      <name val="Montserrat"/>
    </font>
    <font>
      <u/>
      <sz val="10"/>
      <color theme="10"/>
      <name val="Arial"/>
      <family val="2"/>
    </font>
    <font>
      <b/>
      <sz val="8"/>
      <name val="Montserrat"/>
    </font>
    <font>
      <b/>
      <sz val="10"/>
      <color rgb="FFFF0000"/>
      <name val="Montserrat"/>
    </font>
    <font>
      <b/>
      <sz val="10"/>
      <color rgb="FFFF0000"/>
      <name val="Arial"/>
      <family val="2"/>
    </font>
    <font>
      <sz val="10"/>
      <color rgb="FFFF000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3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>
      <alignment horizontal="centerContinuous"/>
    </xf>
    <xf numFmtId="0" fontId="4" fillId="0" borderId="0" xfId="0" applyFont="1" applyAlignment="1"/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0" borderId="0" xfId="0" applyFont="1" applyBorder="1"/>
    <xf numFmtId="0" fontId="11" fillId="2" borderId="0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0" fillId="0" borderId="0" xfId="0" applyFont="1"/>
    <xf numFmtId="0" fontId="10" fillId="0" borderId="2" xfId="0" applyFont="1" applyBorder="1"/>
    <xf numFmtId="0" fontId="14" fillId="0" borderId="0" xfId="0" applyFont="1" applyBorder="1"/>
    <xf numFmtId="0" fontId="10" fillId="0" borderId="1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4" fillId="0" borderId="0" xfId="0" applyFont="1"/>
    <xf numFmtId="0" fontId="10" fillId="0" borderId="0" xfId="0" applyFont="1" applyBorder="1"/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5" fillId="0" borderId="0" xfId="0" applyFont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13" fillId="0" borderId="4" xfId="0" applyNumberFormat="1" applyFont="1" applyBorder="1"/>
    <xf numFmtId="3" fontId="13" fillId="0" borderId="4" xfId="0" applyNumberFormat="1" applyFont="1" applyFill="1" applyBorder="1"/>
    <xf numFmtId="0" fontId="13" fillId="0" borderId="4" xfId="0" applyFont="1" applyBorder="1"/>
    <xf numFmtId="0" fontId="13" fillId="0" borderId="3" xfId="0" applyFont="1" applyBorder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4" fillId="0" borderId="12" xfId="0" applyFont="1" applyBorder="1"/>
    <xf numFmtId="3" fontId="22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/>
    <xf numFmtId="3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3" fontId="13" fillId="0" borderId="12" xfId="0" applyNumberFormat="1" applyFont="1" applyFill="1" applyBorder="1"/>
    <xf numFmtId="0" fontId="22" fillId="0" borderId="12" xfId="0" applyFont="1" applyBorder="1"/>
    <xf numFmtId="3" fontId="2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/>
    <xf numFmtId="3" fontId="1" fillId="0" borderId="12" xfId="0" applyNumberFormat="1" applyFont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4" fillId="0" borderId="14" xfId="0" applyFont="1" applyBorder="1"/>
    <xf numFmtId="3" fontId="22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4" xfId="0" applyFont="1" applyBorder="1"/>
    <xf numFmtId="0" fontId="1" fillId="0" borderId="14" xfId="0" applyFont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3" fontId="13" fillId="0" borderId="14" xfId="0" applyNumberFormat="1" applyFont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0" fillId="0" borderId="11" xfId="0" applyBorder="1"/>
    <xf numFmtId="3" fontId="22" fillId="0" borderId="15" xfId="0" applyNumberFormat="1" applyFont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Continuous"/>
    </xf>
    <xf numFmtId="0" fontId="14" fillId="0" borderId="0" xfId="0" applyFont="1" applyBorder="1" applyAlignment="1"/>
    <xf numFmtId="0" fontId="0" fillId="0" borderId="6" xfId="0" applyBorder="1"/>
    <xf numFmtId="0" fontId="10" fillId="0" borderId="16" xfId="0" applyFont="1" applyBorder="1"/>
    <xf numFmtId="0" fontId="13" fillId="0" borderId="16" xfId="0" applyFont="1" applyBorder="1" applyAlignment="1">
      <alignment horizontal="center"/>
    </xf>
    <xf numFmtId="3" fontId="13" fillId="0" borderId="16" xfId="0" applyNumberFormat="1" applyFont="1" applyBorder="1"/>
    <xf numFmtId="0" fontId="10" fillId="0" borderId="6" xfId="0" applyFont="1" applyBorder="1"/>
    <xf numFmtId="0" fontId="10" fillId="0" borderId="9" xfId="0" applyFont="1" applyBorder="1"/>
    <xf numFmtId="0" fontId="10" fillId="0" borderId="3" xfId="0" applyFont="1" applyBorder="1"/>
    <xf numFmtId="0" fontId="13" fillId="0" borderId="11" xfId="0" applyFont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13" fillId="0" borderId="0" xfId="0" applyFont="1" applyBorder="1"/>
    <xf numFmtId="0" fontId="13" fillId="0" borderId="2" xfId="0" applyFont="1" applyBorder="1"/>
    <xf numFmtId="0" fontId="13" fillId="0" borderId="7" xfId="0" applyFont="1" applyBorder="1"/>
    <xf numFmtId="0" fontId="21" fillId="0" borderId="0" xfId="0" applyFont="1" applyAlignment="1">
      <alignment horizontal="center"/>
    </xf>
    <xf numFmtId="0" fontId="14" fillId="0" borderId="6" xfId="0" applyFont="1" applyBorder="1"/>
    <xf numFmtId="0" fontId="11" fillId="0" borderId="6" xfId="0" applyFont="1" applyBorder="1"/>
    <xf numFmtId="0" fontId="10" fillId="2" borderId="6" xfId="0" applyFont="1" applyFill="1" applyBorder="1"/>
    <xf numFmtId="0" fontId="11" fillId="2" borderId="6" xfId="0" applyFont="1" applyFill="1" applyBorder="1"/>
    <xf numFmtId="0" fontId="10" fillId="2" borderId="6" xfId="0" applyFont="1" applyFill="1" applyBorder="1" applyAlignment="1"/>
    <xf numFmtId="0" fontId="13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6" borderId="25" xfId="1" applyFont="1" applyFill="1" applyBorder="1" applyAlignment="1">
      <alignment horizontal="center" vertical="center" wrapText="1"/>
    </xf>
    <xf numFmtId="0" fontId="21" fillId="6" borderId="26" xfId="1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7" xfId="0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6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21" fillId="6" borderId="35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vertical="center" wrapText="1"/>
    </xf>
    <xf numFmtId="0" fontId="21" fillId="5" borderId="33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2</xdr:col>
      <xdr:colOff>622300</xdr:colOff>
      <xdr:row>4</xdr:row>
      <xdr:rowOff>54187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0"/>
          <a:ext cx="4584700" cy="8923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635000</xdr:colOff>
      <xdr:row>4</xdr:row>
      <xdr:rowOff>28787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4584700" cy="8923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50801</xdr:rowOff>
    </xdr:from>
    <xdr:to>
      <xdr:col>1</xdr:col>
      <xdr:colOff>2241112</xdr:colOff>
      <xdr:row>3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50801"/>
          <a:ext cx="3066612" cy="596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596900</xdr:colOff>
      <xdr:row>4</xdr:row>
      <xdr:rowOff>79587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84700" cy="892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I%C3%91@S%20DE%206%20MESES%20A%202%20A%C3%91OS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4"/>
  <sheetViews>
    <sheetView tabSelected="1" workbookViewId="0">
      <selection activeCell="L9" sqref="L9:N9"/>
    </sheetView>
  </sheetViews>
  <sheetFormatPr baseColWidth="10" defaultRowHeight="12" x14ac:dyDescent="0"/>
  <cols>
    <col min="1" max="1" width="11.6640625" customWidth="1"/>
    <col min="2" max="2" width="40.6640625" customWidth="1"/>
    <col min="3" max="3" width="9.5" bestFit="1" customWidth="1"/>
    <col min="4" max="4" width="13.83203125" bestFit="1" customWidth="1"/>
    <col min="5" max="5" width="8.5" bestFit="1" customWidth="1"/>
    <col min="6" max="6" width="15.1640625" bestFit="1" customWidth="1"/>
    <col min="7" max="7" width="9.5" bestFit="1" customWidth="1"/>
    <col min="8" max="8" width="15.83203125" bestFit="1" customWidth="1"/>
    <col min="9" max="9" width="16.6640625" bestFit="1" customWidth="1"/>
    <col min="10" max="10" width="13.6640625" bestFit="1" customWidth="1"/>
    <col min="11" max="12" width="13.83203125" bestFit="1" customWidth="1"/>
    <col min="13" max="13" width="8.5" bestFit="1" customWidth="1"/>
    <col min="14" max="14" width="15.1640625" bestFit="1" customWidth="1"/>
  </cols>
  <sheetData>
    <row r="1" spans="1:20" ht="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4"/>
      <c r="P1" s="4"/>
      <c r="Q1" s="4"/>
      <c r="R1" s="4"/>
      <c r="S1" s="4"/>
      <c r="T1" s="4"/>
    </row>
    <row r="2" spans="1:20" ht="23.2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"/>
      <c r="P2" s="1"/>
      <c r="Q2" s="1"/>
      <c r="R2" s="1"/>
      <c r="S2" s="1"/>
      <c r="T2" s="1"/>
    </row>
    <row r="3" spans="1:20" ht="14">
      <c r="A3" s="114" t="s">
        <v>26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"/>
      <c r="P3" s="1"/>
      <c r="Q3" s="1"/>
      <c r="R3" s="1"/>
      <c r="S3" s="1"/>
      <c r="T3" s="1"/>
    </row>
    <row r="4" spans="1:20" ht="14">
      <c r="A4" s="114" t="s">
        <v>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"/>
      <c r="P4" s="1"/>
      <c r="Q4" s="1"/>
      <c r="R4" s="1"/>
      <c r="S4" s="1"/>
      <c r="T4" s="1"/>
    </row>
    <row r="5" spans="1:20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"/>
      <c r="P5" s="1"/>
      <c r="Q5" s="1"/>
      <c r="R5" s="1"/>
      <c r="S5" s="1"/>
      <c r="T5" s="1"/>
    </row>
    <row r="6" spans="1:20" ht="15">
      <c r="A6" s="115" t="s">
        <v>35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"/>
      <c r="P6" s="1"/>
      <c r="Q6" s="1"/>
      <c r="R6" s="1"/>
      <c r="S6" s="1"/>
      <c r="T6" s="1"/>
    </row>
    <row r="7" spans="1:20" ht="15">
      <c r="A7" s="115" t="s">
        <v>30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"/>
      <c r="P7" s="1"/>
      <c r="Q7" s="1"/>
      <c r="R7" s="1"/>
      <c r="S7" s="1"/>
      <c r="T7" s="1"/>
    </row>
    <row r="8" spans="1:20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20" ht="15" thickBot="1">
      <c r="A9" s="116" t="s">
        <v>2</v>
      </c>
      <c r="B9" s="116"/>
      <c r="C9" s="101"/>
      <c r="D9" s="100"/>
      <c r="E9" s="100"/>
      <c r="F9" s="20"/>
      <c r="G9" s="20"/>
      <c r="H9" s="20"/>
      <c r="I9" s="20"/>
      <c r="J9" s="68" t="s">
        <v>3</v>
      </c>
      <c r="K9" s="68"/>
      <c r="L9" s="102"/>
      <c r="M9" s="82"/>
      <c r="N9" s="99"/>
      <c r="T9" s="2"/>
    </row>
    <row r="10" spans="1:20" ht="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T10" s="2"/>
    </row>
    <row r="11" spans="1:20" ht="1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20" ht="15" customHeight="1" thickBot="1">
      <c r="A12" s="110" t="s">
        <v>31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</row>
    <row r="13" spans="1:20" ht="13.5" customHeight="1" thickBot="1">
      <c r="A13" s="112"/>
      <c r="B13" s="113"/>
      <c r="C13" s="107" t="s">
        <v>29</v>
      </c>
      <c r="D13" s="108"/>
      <c r="E13" s="108"/>
      <c r="F13" s="109"/>
      <c r="G13" s="107" t="s">
        <v>4</v>
      </c>
      <c r="H13" s="108"/>
      <c r="I13" s="108"/>
      <c r="J13" s="108"/>
      <c r="K13" s="108"/>
      <c r="L13" s="108"/>
      <c r="M13" s="108"/>
      <c r="N13" s="109"/>
    </row>
    <row r="14" spans="1:20" ht="92.25" customHeight="1">
      <c r="A14" s="58" t="s">
        <v>5</v>
      </c>
      <c r="B14" s="58" t="s">
        <v>6</v>
      </c>
      <c r="C14" s="58" t="s">
        <v>7</v>
      </c>
      <c r="D14" s="58" t="s">
        <v>8</v>
      </c>
      <c r="E14" s="58" t="s">
        <v>25</v>
      </c>
      <c r="F14" s="58" t="s">
        <v>9</v>
      </c>
      <c r="G14" s="58" t="s">
        <v>10</v>
      </c>
      <c r="H14" s="58" t="s">
        <v>41</v>
      </c>
      <c r="I14" s="58" t="s">
        <v>42</v>
      </c>
      <c r="J14" s="58" t="s">
        <v>40</v>
      </c>
      <c r="K14" s="58" t="s">
        <v>43</v>
      </c>
      <c r="L14" s="58" t="s">
        <v>39</v>
      </c>
      <c r="M14" s="58" t="s">
        <v>25</v>
      </c>
      <c r="N14" s="58" t="s">
        <v>11</v>
      </c>
    </row>
    <row r="15" spans="1:20" ht="14">
      <c r="A15" s="54"/>
      <c r="B15" s="54" t="s">
        <v>44</v>
      </c>
      <c r="C15" s="49">
        <v>50</v>
      </c>
      <c r="D15" s="55">
        <v>225</v>
      </c>
      <c r="E15" s="55">
        <v>25</v>
      </c>
      <c r="F15" s="55">
        <f>+D15*E15</f>
        <v>5625</v>
      </c>
      <c r="G15" s="55">
        <v>5</v>
      </c>
      <c r="H15" s="55">
        <v>5</v>
      </c>
      <c r="I15" s="55">
        <v>25</v>
      </c>
      <c r="J15" s="55">
        <v>2</v>
      </c>
      <c r="K15" s="55">
        <v>50</v>
      </c>
      <c r="L15" s="55">
        <f>+I15+K15</f>
        <v>75</v>
      </c>
      <c r="M15" s="55">
        <v>20</v>
      </c>
      <c r="N15" s="55">
        <f>+M15*L15</f>
        <v>1500</v>
      </c>
    </row>
    <row r="16" spans="1:20" ht="14">
      <c r="A16" s="54"/>
      <c r="B16" s="54" t="s">
        <v>45</v>
      </c>
      <c r="C16" s="55"/>
      <c r="D16" s="55"/>
      <c r="E16" s="55"/>
      <c r="F16" s="55"/>
      <c r="G16" s="55">
        <v>8</v>
      </c>
      <c r="H16" s="55">
        <v>15</v>
      </c>
      <c r="I16" s="55">
        <v>125</v>
      </c>
      <c r="J16" s="55"/>
      <c r="K16" s="55"/>
      <c r="L16" s="55">
        <v>125</v>
      </c>
      <c r="M16" s="55">
        <v>22</v>
      </c>
      <c r="N16" s="55">
        <f>+L16*M16</f>
        <v>2750</v>
      </c>
    </row>
    <row r="17" spans="1:14" ht="14">
      <c r="A17" s="54"/>
      <c r="B17" s="54" t="s">
        <v>46</v>
      </c>
      <c r="C17" s="55">
        <v>16</v>
      </c>
      <c r="D17" s="55">
        <v>24</v>
      </c>
      <c r="E17" s="55">
        <v>25</v>
      </c>
      <c r="F17" s="55">
        <f>+D17*E17</f>
        <v>600</v>
      </c>
      <c r="G17" s="55"/>
      <c r="H17" s="55"/>
      <c r="I17" s="55"/>
      <c r="J17" s="55">
        <v>7</v>
      </c>
      <c r="K17" s="55">
        <v>49</v>
      </c>
      <c r="L17" s="55">
        <v>114</v>
      </c>
      <c r="M17" s="55">
        <v>22</v>
      </c>
      <c r="N17" s="55">
        <f>+L17*M17</f>
        <v>2508</v>
      </c>
    </row>
    <row r="18" spans="1:14" ht="14">
      <c r="A18" s="54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4">
      <c r="A19" s="56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4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4">
      <c r="A21" s="56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4">
      <c r="A22" s="56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4">
      <c r="A23" s="56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4">
      <c r="A24" s="56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4">
      <c r="A25" s="56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4">
      <c r="A26" s="56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4">
      <c r="A27" s="56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4">
      <c r="A28" s="56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ht="14">
      <c r="A29" s="56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14">
      <c r="A30" s="56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14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5" thickBot="1">
      <c r="A32" s="83"/>
      <c r="B32" s="84" t="s">
        <v>12</v>
      </c>
      <c r="C32" s="85">
        <f>SUM(C15:C30)</f>
        <v>66</v>
      </c>
      <c r="D32" s="85">
        <f>SUM(D15:D30)</f>
        <v>249</v>
      </c>
      <c r="E32" s="85"/>
      <c r="F32" s="85">
        <f t="shared" ref="F32:L32" si="0">SUM(F15:F30)</f>
        <v>6225</v>
      </c>
      <c r="G32" s="85">
        <f t="shared" si="0"/>
        <v>13</v>
      </c>
      <c r="H32" s="85">
        <f t="shared" si="0"/>
        <v>20</v>
      </c>
      <c r="I32" s="85">
        <f t="shared" si="0"/>
        <v>150</v>
      </c>
      <c r="J32" s="85">
        <f t="shared" si="0"/>
        <v>9</v>
      </c>
      <c r="K32" s="85">
        <f t="shared" si="0"/>
        <v>99</v>
      </c>
      <c r="L32" s="85">
        <f t="shared" si="0"/>
        <v>314</v>
      </c>
      <c r="M32" s="85"/>
      <c r="N32" s="85">
        <f>SUM(N15:N30)</f>
        <v>6758</v>
      </c>
    </row>
    <row r="33" spans="1:20" ht="14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20" ht="14">
      <c r="A34" s="89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"/>
      <c r="P34" s="2"/>
      <c r="Q34" s="2"/>
      <c r="R34" s="2"/>
      <c r="S34" s="2"/>
      <c r="T34" s="2"/>
    </row>
    <row r="35" spans="1:20" ht="15" thickBo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2"/>
      <c r="P35" s="2"/>
      <c r="Q35" s="2"/>
      <c r="R35" s="2"/>
      <c r="S35" s="2"/>
      <c r="T35" s="2"/>
    </row>
    <row r="36" spans="1:20" ht="15" thickBo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20" ht="15" thickBo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20" ht="15" thickBo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20" ht="14">
      <c r="A39" s="27"/>
      <c r="B39" s="27"/>
      <c r="C39" s="27"/>
      <c r="D39" s="27"/>
      <c r="E39" s="29"/>
      <c r="F39" s="29"/>
      <c r="G39" s="29"/>
      <c r="H39" s="29"/>
      <c r="I39" s="29"/>
      <c r="J39" s="29"/>
      <c r="K39" s="27"/>
      <c r="L39" s="27"/>
      <c r="M39" s="30"/>
      <c r="N39" s="30"/>
      <c r="O39" s="7"/>
      <c r="P39" s="7"/>
      <c r="Q39" s="7"/>
      <c r="R39" s="3"/>
      <c r="S39" s="3"/>
      <c r="T39" s="11"/>
    </row>
    <row r="40" spans="1:20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1"/>
      <c r="N40" s="31"/>
      <c r="O40" s="8"/>
      <c r="P40" s="8"/>
      <c r="Q40" s="8"/>
      <c r="S40" s="11"/>
      <c r="T40" s="8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1"/>
      <c r="N41" s="81"/>
      <c r="O41" s="9"/>
      <c r="P41" s="9"/>
      <c r="Q41" s="10"/>
      <c r="S41" s="10"/>
      <c r="T41" s="10"/>
    </row>
    <row r="42" spans="1:20" ht="13" thickBot="1">
      <c r="B42" s="82"/>
      <c r="F42" s="82"/>
      <c r="G42" s="82"/>
      <c r="H42" s="82"/>
      <c r="J42" s="82"/>
      <c r="K42" s="82"/>
      <c r="L42" s="82"/>
      <c r="M42" s="82"/>
    </row>
    <row r="43" spans="1:20" ht="13.5" customHeight="1">
      <c r="B43" s="90" t="s">
        <v>14</v>
      </c>
      <c r="C43" s="31"/>
      <c r="D43" s="2"/>
      <c r="E43" s="2"/>
      <c r="F43" s="106" t="s">
        <v>15</v>
      </c>
      <c r="G43" s="106"/>
      <c r="H43" s="106"/>
      <c r="I43" s="31"/>
      <c r="J43" s="25"/>
      <c r="K43" s="104" t="s">
        <v>28</v>
      </c>
      <c r="L43" s="104"/>
    </row>
    <row r="44" spans="1:20">
      <c r="B44" s="91" t="s">
        <v>16</v>
      </c>
      <c r="C44" s="81"/>
      <c r="D44" s="2"/>
      <c r="E44" s="2"/>
      <c r="F44" s="105" t="s">
        <v>16</v>
      </c>
      <c r="G44" s="105"/>
      <c r="H44" s="105"/>
      <c r="I44" s="81"/>
      <c r="J44" s="25"/>
      <c r="K44" s="105" t="s">
        <v>16</v>
      </c>
      <c r="L44" s="105"/>
    </row>
  </sheetData>
  <mergeCells count="15">
    <mergeCell ref="A12:N12"/>
    <mergeCell ref="A13:B13"/>
    <mergeCell ref="A1:N1"/>
    <mergeCell ref="A2:N2"/>
    <mergeCell ref="A3:N3"/>
    <mergeCell ref="A4:N4"/>
    <mergeCell ref="A6:N6"/>
    <mergeCell ref="A7:N7"/>
    <mergeCell ref="A9:B9"/>
    <mergeCell ref="K43:L43"/>
    <mergeCell ref="K44:L44"/>
    <mergeCell ref="F43:H43"/>
    <mergeCell ref="F44:H44"/>
    <mergeCell ref="G13:N13"/>
    <mergeCell ref="C13:F13"/>
  </mergeCells>
  <phoneticPr fontId="5" type="noConversion"/>
  <printOptions horizontalCentered="1"/>
  <pageMargins left="0.39370078740157483" right="0.39370078740157483" top="0.39370078740157483" bottom="0.39370078740157483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3"/>
  <sheetViews>
    <sheetView workbookViewId="0">
      <selection activeCell="U4" sqref="U4"/>
    </sheetView>
  </sheetViews>
  <sheetFormatPr baseColWidth="10" defaultRowHeight="12" x14ac:dyDescent="0"/>
  <cols>
    <col min="1" max="1" width="11.6640625" customWidth="1"/>
    <col min="2" max="2" width="40.6640625" customWidth="1"/>
    <col min="3" max="3" width="13.83203125" bestFit="1" customWidth="1"/>
    <col min="4" max="4" width="10" bestFit="1" customWidth="1"/>
    <col min="5" max="5" width="7.5" bestFit="1" customWidth="1"/>
    <col min="6" max="6" width="10.6640625" bestFit="1" customWidth="1"/>
    <col min="7" max="7" width="10" bestFit="1" customWidth="1"/>
    <col min="8" max="8" width="7.5" bestFit="1" customWidth="1"/>
    <col min="9" max="9" width="13.83203125" bestFit="1" customWidth="1"/>
    <col min="10" max="10" width="10" bestFit="1" customWidth="1"/>
    <col min="11" max="11" width="7.5" bestFit="1" customWidth="1"/>
    <col min="12" max="12" width="10.6640625" bestFit="1" customWidth="1"/>
    <col min="13" max="13" width="10" bestFit="1" customWidth="1"/>
    <col min="14" max="14" width="7.5" bestFit="1" customWidth="1"/>
    <col min="15" max="15" width="13.83203125" bestFit="1" customWidth="1"/>
    <col min="16" max="16" width="10" bestFit="1" customWidth="1"/>
    <col min="17" max="17" width="7.5" bestFit="1" customWidth="1"/>
    <col min="18" max="18" width="10.6640625" bestFit="1" customWidth="1"/>
    <col min="19" max="19" width="10" bestFit="1" customWidth="1"/>
    <col min="20" max="20" width="7.5" bestFit="1" customWidth="1"/>
    <col min="22" max="22" width="15" customWidth="1"/>
  </cols>
  <sheetData>
    <row r="1" spans="1:28" ht="16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4"/>
      <c r="V1" s="4"/>
      <c r="W1" s="4"/>
      <c r="X1" s="4"/>
      <c r="Y1" s="4"/>
      <c r="Z1" s="4"/>
      <c r="AA1" s="4"/>
      <c r="AB1" s="4"/>
    </row>
    <row r="2" spans="1:28" ht="23.25" customHeight="1">
      <c r="B2" s="141" t="s">
        <v>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4"/>
      <c r="V2" s="4"/>
      <c r="W2" s="1"/>
      <c r="X2" s="1"/>
      <c r="Y2" s="1"/>
      <c r="Z2" s="1"/>
      <c r="AA2" s="1"/>
      <c r="AB2" s="1"/>
    </row>
    <row r="3" spans="1:28" ht="16">
      <c r="A3" s="141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6"/>
      <c r="V3" s="6"/>
      <c r="W3" s="1"/>
      <c r="X3" s="1"/>
      <c r="Y3" s="1"/>
      <c r="Z3" s="1"/>
      <c r="AA3" s="1"/>
      <c r="AB3" s="1"/>
    </row>
    <row r="4" spans="1:28" ht="16">
      <c r="A4" s="141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6"/>
      <c r="V4" s="6"/>
      <c r="W4" s="1"/>
      <c r="X4" s="1"/>
      <c r="Y4" s="1"/>
      <c r="Z4" s="1"/>
      <c r="AA4" s="1"/>
      <c r="AB4" s="1"/>
    </row>
    <row r="5" spans="1:28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"/>
      <c r="V5" s="1"/>
      <c r="W5" s="1"/>
      <c r="X5" s="1"/>
      <c r="Y5" s="1"/>
      <c r="Z5" s="1"/>
      <c r="AA5" s="1"/>
      <c r="AB5" s="1"/>
    </row>
    <row r="6" spans="1:28" ht="41.25" customHeight="1">
      <c r="A6" s="142" t="s">
        <v>55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4"/>
      <c r="V6" s="4"/>
      <c r="W6" s="1"/>
      <c r="X6" s="1"/>
      <c r="Y6" s="1"/>
      <c r="Z6" s="1"/>
      <c r="AA6" s="1"/>
      <c r="AB6" s="1"/>
    </row>
    <row r="7" spans="1:28" ht="16">
      <c r="A7" s="143" t="s">
        <v>30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4"/>
      <c r="V7" s="4"/>
      <c r="W7" s="1"/>
      <c r="X7" s="1"/>
      <c r="Y7" s="1"/>
      <c r="Z7" s="1"/>
      <c r="AA7" s="1"/>
      <c r="AB7" s="1"/>
    </row>
    <row r="8" spans="1:2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8" ht="15" thickBot="1">
      <c r="A9" s="116" t="s">
        <v>2</v>
      </c>
      <c r="B9" s="116"/>
      <c r="C9" s="99"/>
      <c r="D9" s="100"/>
      <c r="E9" s="20"/>
      <c r="F9" s="20"/>
      <c r="G9" s="20"/>
      <c r="H9" s="20"/>
      <c r="I9" s="20"/>
      <c r="J9" s="20"/>
      <c r="K9" s="20"/>
      <c r="L9" s="20"/>
      <c r="M9" s="20"/>
      <c r="N9" s="68" t="s">
        <v>3</v>
      </c>
      <c r="O9" s="68"/>
      <c r="P9" s="68"/>
      <c r="Q9" s="102"/>
      <c r="R9" s="82"/>
      <c r="S9" s="103"/>
      <c r="T9" s="100"/>
      <c r="V9" s="2"/>
      <c r="AB9" s="2"/>
    </row>
    <row r="10" spans="1:28" ht="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AB10" s="2"/>
    </row>
    <row r="11" spans="1:28" ht="15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8" ht="16.5" customHeight="1">
      <c r="A12" s="137" t="s">
        <v>54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5"/>
      <c r="V12" s="5"/>
    </row>
    <row r="13" spans="1:28" ht="15.75" customHeight="1" thickBo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40"/>
    </row>
    <row r="14" spans="1:28" ht="24" customHeight="1" thickBot="1">
      <c r="A14" s="122" t="s">
        <v>18</v>
      </c>
      <c r="B14" s="125" t="s">
        <v>19</v>
      </c>
      <c r="C14" s="134" t="s">
        <v>33</v>
      </c>
      <c r="D14" s="120"/>
      <c r="E14" s="120"/>
      <c r="F14" s="120"/>
      <c r="G14" s="120"/>
      <c r="H14" s="121"/>
      <c r="I14" s="135" t="s">
        <v>32</v>
      </c>
      <c r="J14" s="144"/>
      <c r="K14" s="144"/>
      <c r="L14" s="144"/>
      <c r="M14" s="144"/>
      <c r="N14" s="145"/>
      <c r="O14" s="118" t="s">
        <v>36</v>
      </c>
      <c r="P14" s="119"/>
      <c r="Q14" s="119"/>
      <c r="R14" s="120"/>
      <c r="S14" s="120"/>
      <c r="T14" s="121"/>
    </row>
    <row r="15" spans="1:28" ht="43.5" customHeight="1" thickBot="1">
      <c r="A15" s="123"/>
      <c r="B15" s="126"/>
      <c r="C15" s="128" t="s">
        <v>22</v>
      </c>
      <c r="D15" s="135" t="s">
        <v>23</v>
      </c>
      <c r="E15" s="145"/>
      <c r="F15" s="125" t="s">
        <v>49</v>
      </c>
      <c r="G15" s="132" t="s">
        <v>24</v>
      </c>
      <c r="H15" s="133"/>
      <c r="I15" s="122" t="s">
        <v>22</v>
      </c>
      <c r="J15" s="134" t="s">
        <v>23</v>
      </c>
      <c r="K15" s="121"/>
      <c r="L15" s="125" t="s">
        <v>49</v>
      </c>
      <c r="M15" s="134" t="s">
        <v>24</v>
      </c>
      <c r="N15" s="133"/>
      <c r="O15" s="131" t="s">
        <v>22</v>
      </c>
      <c r="P15" s="135" t="s">
        <v>23</v>
      </c>
      <c r="Q15" s="136"/>
      <c r="R15" s="125" t="s">
        <v>49</v>
      </c>
      <c r="S15" s="132" t="s">
        <v>24</v>
      </c>
      <c r="T15" s="121"/>
    </row>
    <row r="16" spans="1:28" ht="42.75" customHeight="1" thickBot="1">
      <c r="A16" s="124"/>
      <c r="B16" s="127"/>
      <c r="C16" s="129"/>
      <c r="D16" s="75" t="s">
        <v>47</v>
      </c>
      <c r="E16" s="75" t="s">
        <v>48</v>
      </c>
      <c r="F16" s="130"/>
      <c r="G16" s="76" t="s">
        <v>47</v>
      </c>
      <c r="H16" s="77" t="s">
        <v>48</v>
      </c>
      <c r="I16" s="124"/>
      <c r="J16" s="75" t="s">
        <v>47</v>
      </c>
      <c r="K16" s="75" t="s">
        <v>48</v>
      </c>
      <c r="L16" s="130"/>
      <c r="M16" s="78" t="s">
        <v>47</v>
      </c>
      <c r="N16" s="79" t="s">
        <v>48</v>
      </c>
      <c r="O16" s="124"/>
      <c r="P16" s="75" t="s">
        <v>47</v>
      </c>
      <c r="Q16" s="75" t="s">
        <v>48</v>
      </c>
      <c r="R16" s="130"/>
      <c r="S16" s="77" t="s">
        <v>47</v>
      </c>
      <c r="T16" s="75" t="s">
        <v>48</v>
      </c>
    </row>
    <row r="17" spans="1:20" ht="14">
      <c r="A17" s="59"/>
      <c r="B17" s="59" t="s">
        <v>44</v>
      </c>
      <c r="C17" s="60">
        <v>15</v>
      </c>
      <c r="D17" s="60">
        <v>15</v>
      </c>
      <c r="E17" s="60"/>
      <c r="F17" s="60">
        <v>15</v>
      </c>
      <c r="G17" s="60">
        <v>15</v>
      </c>
      <c r="H17" s="60"/>
      <c r="I17" s="60">
        <v>20</v>
      </c>
      <c r="J17" s="60"/>
      <c r="K17" s="60">
        <v>20</v>
      </c>
      <c r="L17" s="60">
        <v>15</v>
      </c>
      <c r="M17" s="60"/>
      <c r="N17" s="74">
        <f>+K17*L17</f>
        <v>300</v>
      </c>
      <c r="O17" s="60">
        <v>45</v>
      </c>
      <c r="P17" s="60"/>
      <c r="Q17" s="60">
        <v>45</v>
      </c>
      <c r="R17" s="60">
        <v>15</v>
      </c>
      <c r="S17" s="60"/>
      <c r="T17" s="60">
        <f>+Q17*R17</f>
        <v>675</v>
      </c>
    </row>
    <row r="18" spans="1:20" ht="14">
      <c r="A18" s="48"/>
      <c r="B18" s="48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>
        <v>150</v>
      </c>
      <c r="P18" s="49">
        <v>50</v>
      </c>
      <c r="Q18" s="49">
        <v>100</v>
      </c>
      <c r="R18" s="49">
        <v>15</v>
      </c>
      <c r="S18" s="49">
        <v>50</v>
      </c>
      <c r="T18" s="49">
        <f>+Q18*R18</f>
        <v>1500</v>
      </c>
    </row>
    <row r="19" spans="1:20" ht="14">
      <c r="A19" s="48"/>
      <c r="B19" s="48" t="s">
        <v>46</v>
      </c>
      <c r="C19" s="49">
        <v>10</v>
      </c>
      <c r="D19" s="49"/>
      <c r="E19" s="49">
        <v>10</v>
      </c>
      <c r="F19" s="49">
        <v>15</v>
      </c>
      <c r="G19" s="49"/>
      <c r="H19" s="49">
        <f>+E19*F19</f>
        <v>150</v>
      </c>
      <c r="I19" s="49">
        <v>8</v>
      </c>
      <c r="J19" s="49">
        <v>8</v>
      </c>
      <c r="K19" s="49"/>
      <c r="L19" s="49"/>
      <c r="M19" s="49">
        <v>8</v>
      </c>
      <c r="N19" s="49"/>
      <c r="O19" s="49">
        <v>83</v>
      </c>
      <c r="P19" s="49">
        <v>83</v>
      </c>
      <c r="Q19" s="49"/>
      <c r="R19" s="49"/>
      <c r="S19" s="49">
        <v>83</v>
      </c>
      <c r="T19" s="49"/>
    </row>
    <row r="20" spans="1:20" ht="14">
      <c r="A20" s="4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4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4">
      <c r="A22" s="50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4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4">
      <c r="A24" s="50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4">
      <c r="A25" s="50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4">
      <c r="A26" s="50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4">
      <c r="A27" s="50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4">
      <c r="A28" s="50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4">
      <c r="A29" s="50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4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4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14">
      <c r="A32" s="50"/>
      <c r="B32" s="52" t="s">
        <v>12</v>
      </c>
      <c r="C32" s="53">
        <f>SUM(C15:C30)</f>
        <v>25</v>
      </c>
      <c r="D32" s="53">
        <f>SUM(D15:D30)</f>
        <v>15</v>
      </c>
      <c r="E32" s="53">
        <f>SUM(E15:E30)</f>
        <v>10</v>
      </c>
      <c r="F32" s="53"/>
      <c r="G32" s="53">
        <f>SUM(G15:G30)</f>
        <v>15</v>
      </c>
      <c r="H32" s="53">
        <f>SUM(H15:H30)</f>
        <v>150</v>
      </c>
      <c r="I32" s="53">
        <f>SUM(I15:I30)</f>
        <v>28</v>
      </c>
      <c r="J32" s="53">
        <f>SUM(J15:J30)</f>
        <v>8</v>
      </c>
      <c r="K32" s="53">
        <f>SUM(K15:K30)</f>
        <v>20</v>
      </c>
      <c r="L32" s="53"/>
      <c r="M32" s="53">
        <f>SUM(M15:M30)</f>
        <v>8</v>
      </c>
      <c r="N32" s="53">
        <f>SUM(N15:N30)</f>
        <v>300</v>
      </c>
      <c r="O32" s="53">
        <f>SUM(O15:O30)</f>
        <v>278</v>
      </c>
      <c r="P32" s="53">
        <f>SUM(P15:P30)</f>
        <v>133</v>
      </c>
      <c r="Q32" s="53">
        <f>SUM(Q15:Q30)</f>
        <v>145</v>
      </c>
      <c r="R32" s="53"/>
      <c r="S32" s="53">
        <f>SUM(S15:S30)</f>
        <v>133</v>
      </c>
      <c r="T32" s="53">
        <f>SUM(T15:T30)</f>
        <v>2175</v>
      </c>
    </row>
    <row r="33" spans="1:28" ht="14">
      <c r="A33" s="2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8" ht="14">
      <c r="A34" s="2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8" ht="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8" ht="15" thickBot="1">
      <c r="A36" s="92" t="s">
        <v>13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2"/>
      <c r="V36" s="2"/>
      <c r="W36" s="2"/>
      <c r="X36" s="2"/>
      <c r="Y36" s="2"/>
      <c r="Z36" s="2"/>
      <c r="AA36" s="2"/>
      <c r="AB36" s="2"/>
    </row>
    <row r="37" spans="1:28" ht="15" thickBot="1">
      <c r="A37" s="9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95"/>
      <c r="U37" s="2"/>
      <c r="V37" s="2"/>
      <c r="W37" s="2"/>
      <c r="X37" s="2"/>
      <c r="Y37" s="2"/>
      <c r="Z37" s="2"/>
      <c r="AA37" s="2"/>
      <c r="AB37" s="2"/>
    </row>
    <row r="38" spans="1:28" ht="15" thickBot="1">
      <c r="A38" s="9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95"/>
    </row>
    <row r="39" spans="1:28" ht="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8" ht="1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8" ht="15" thickBot="1">
      <c r="A41" s="27"/>
      <c r="B41" s="80"/>
      <c r="C41" s="27"/>
      <c r="D41" s="27"/>
      <c r="E41" s="27"/>
      <c r="F41" s="80"/>
      <c r="G41" s="86"/>
      <c r="H41" s="86"/>
      <c r="I41" s="86"/>
      <c r="J41" s="86"/>
      <c r="K41" s="29"/>
      <c r="L41" s="29"/>
      <c r="M41" s="29"/>
      <c r="N41" s="29"/>
      <c r="O41" s="86"/>
      <c r="P41" s="86"/>
      <c r="Q41" s="86"/>
      <c r="R41" s="80"/>
      <c r="S41" s="27"/>
      <c r="T41" s="30"/>
      <c r="U41" s="7"/>
      <c r="V41" s="7"/>
      <c r="W41" s="7"/>
      <c r="X41" s="7"/>
      <c r="Y41" s="7"/>
      <c r="Z41" s="3"/>
      <c r="AA41" s="3"/>
      <c r="AB41" s="11"/>
    </row>
    <row r="42" spans="1:28" ht="24" customHeight="1">
      <c r="A42" s="23"/>
      <c r="B42" s="90" t="s">
        <v>14</v>
      </c>
      <c r="C42" s="31"/>
      <c r="E42" s="31"/>
      <c r="F42" s="31"/>
      <c r="G42" s="104" t="s">
        <v>15</v>
      </c>
      <c r="H42" s="104"/>
      <c r="I42" s="104"/>
      <c r="J42" s="37"/>
      <c r="K42" s="37"/>
      <c r="L42" s="35"/>
      <c r="M42" s="37"/>
      <c r="N42" s="35"/>
      <c r="O42" s="104" t="s">
        <v>28</v>
      </c>
      <c r="P42" s="104"/>
      <c r="Q42" s="104"/>
      <c r="S42" s="31"/>
      <c r="T42" s="31"/>
      <c r="U42" s="8"/>
      <c r="V42" s="8"/>
      <c r="W42" s="8"/>
      <c r="X42" s="8"/>
      <c r="Y42" s="8"/>
      <c r="AA42" s="11"/>
      <c r="AB42" s="8"/>
    </row>
    <row r="43" spans="1:28" ht="14">
      <c r="A43" s="23"/>
      <c r="B43" s="96" t="s">
        <v>16</v>
      </c>
      <c r="C43" s="45"/>
      <c r="E43" s="45"/>
      <c r="F43" s="45"/>
      <c r="G43" s="117" t="s">
        <v>16</v>
      </c>
      <c r="H43" s="117"/>
      <c r="I43" s="117"/>
      <c r="J43" s="38"/>
      <c r="K43" s="38"/>
      <c r="L43" s="36"/>
      <c r="M43" s="38"/>
      <c r="N43" s="36"/>
      <c r="O43" s="117" t="s">
        <v>16</v>
      </c>
      <c r="P43" s="117"/>
      <c r="Q43" s="117"/>
      <c r="S43" s="45"/>
      <c r="T43" s="45"/>
      <c r="U43" s="9"/>
      <c r="V43" s="9"/>
      <c r="W43" s="9"/>
      <c r="X43" s="9"/>
      <c r="Y43" s="10"/>
      <c r="AA43" s="10"/>
      <c r="AB43" s="10"/>
    </row>
  </sheetData>
  <mergeCells count="29">
    <mergeCell ref="A12:T13"/>
    <mergeCell ref="A1:T1"/>
    <mergeCell ref="A3:T3"/>
    <mergeCell ref="A4:T4"/>
    <mergeCell ref="B2:T2"/>
    <mergeCell ref="A6:T6"/>
    <mergeCell ref="A7:T7"/>
    <mergeCell ref="A9:B9"/>
    <mergeCell ref="A14:A16"/>
    <mergeCell ref="B14:B16"/>
    <mergeCell ref="C15:C16"/>
    <mergeCell ref="F15:F16"/>
    <mergeCell ref="I15:I16"/>
    <mergeCell ref="G15:H15"/>
    <mergeCell ref="C14:H14"/>
    <mergeCell ref="I14:N14"/>
    <mergeCell ref="D15:E15"/>
    <mergeCell ref="J15:K15"/>
    <mergeCell ref="L15:L16"/>
    <mergeCell ref="M15:N15"/>
    <mergeCell ref="G43:I43"/>
    <mergeCell ref="O42:Q42"/>
    <mergeCell ref="O43:Q43"/>
    <mergeCell ref="G42:I42"/>
    <mergeCell ref="O14:T14"/>
    <mergeCell ref="O15:O16"/>
    <mergeCell ref="P15:Q15"/>
    <mergeCell ref="R15:R16"/>
    <mergeCell ref="S15:T15"/>
  </mergeCells>
  <phoneticPr fontId="0" type="noConversion"/>
  <hyperlinks>
    <hyperlink ref="O14" r:id="rId1"/>
  </hyperlinks>
  <printOptions horizontalCentered="1"/>
  <pageMargins left="0.39370078740157483" right="0.39370078740157483" top="0.39370078740157483" bottom="0.39370078740157483" header="0" footer="0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41"/>
  <sheetViews>
    <sheetView workbookViewId="0">
      <selection activeCell="M38" sqref="M38"/>
    </sheetView>
  </sheetViews>
  <sheetFormatPr baseColWidth="10" defaultRowHeight="12" x14ac:dyDescent="0"/>
  <cols>
    <col min="1" max="1" width="11.6640625" customWidth="1"/>
    <col min="2" max="2" width="42.5" customWidth="1"/>
    <col min="3" max="3" width="20.5" bestFit="1" customWidth="1"/>
    <col min="4" max="4" width="10.83203125" bestFit="1" customWidth="1"/>
    <col min="5" max="5" width="13" customWidth="1"/>
    <col min="6" max="10" width="10" customWidth="1"/>
  </cols>
  <sheetData>
    <row r="1" spans="1:13" ht="16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4"/>
      <c r="L1" s="4"/>
      <c r="M1" s="4"/>
    </row>
    <row r="2" spans="1:13" ht="16">
      <c r="A2" s="23"/>
      <c r="B2" s="148" t="s">
        <v>1</v>
      </c>
      <c r="C2" s="148"/>
      <c r="D2" s="148"/>
      <c r="E2" s="148"/>
      <c r="F2" s="148"/>
      <c r="G2" s="148"/>
      <c r="H2" s="148"/>
      <c r="I2" s="148"/>
      <c r="J2" s="148"/>
      <c r="K2" s="4"/>
      <c r="L2" s="4"/>
      <c r="M2" s="4"/>
    </row>
    <row r="3" spans="1:13" ht="16">
      <c r="A3" s="23"/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6"/>
      <c r="L3" s="6"/>
      <c r="M3" s="6"/>
    </row>
    <row r="4" spans="1:13" ht="16">
      <c r="A4" s="23"/>
      <c r="B4" s="148" t="s">
        <v>27</v>
      </c>
      <c r="C4" s="148"/>
      <c r="D4" s="148"/>
      <c r="E4" s="148"/>
      <c r="F4" s="148"/>
      <c r="G4" s="148"/>
      <c r="H4" s="148"/>
      <c r="I4" s="148"/>
      <c r="J4" s="148"/>
      <c r="K4" s="6"/>
      <c r="L4" s="6"/>
      <c r="M4" s="6"/>
    </row>
    <row r="5" spans="1:13" ht="14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3" ht="40.5" customHeight="1">
      <c r="A6" s="142" t="s">
        <v>53</v>
      </c>
      <c r="B6" s="142"/>
      <c r="C6" s="142"/>
      <c r="D6" s="142"/>
      <c r="E6" s="142"/>
      <c r="F6" s="142"/>
      <c r="G6" s="142"/>
      <c r="H6" s="142"/>
      <c r="I6" s="142"/>
      <c r="J6" s="142"/>
      <c r="K6" s="12"/>
      <c r="L6" s="12"/>
      <c r="M6" s="12"/>
    </row>
    <row r="7" spans="1:13" ht="16">
      <c r="A7" s="143" t="s">
        <v>30</v>
      </c>
      <c r="B7" s="143"/>
      <c r="C7" s="143"/>
      <c r="D7" s="143"/>
      <c r="E7" s="143"/>
      <c r="F7" s="143"/>
      <c r="G7" s="143"/>
      <c r="H7" s="143"/>
      <c r="I7" s="143"/>
      <c r="J7" s="143"/>
      <c r="K7" s="4"/>
      <c r="L7" s="4"/>
      <c r="M7" s="4"/>
    </row>
    <row r="8" spans="1:13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3" ht="15" thickBot="1">
      <c r="A9" s="67" t="s">
        <v>2</v>
      </c>
      <c r="B9" s="101"/>
      <c r="C9" s="99"/>
      <c r="D9" s="22"/>
      <c r="E9" s="68" t="s">
        <v>3</v>
      </c>
      <c r="F9" s="69"/>
      <c r="G9" s="69"/>
      <c r="H9" s="66"/>
      <c r="I9" s="82"/>
      <c r="J9" s="99"/>
      <c r="M9" s="3"/>
    </row>
    <row r="10" spans="1:13" ht="14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3" ht="15" thickBot="1">
      <c r="A11" s="22"/>
      <c r="B11" s="22"/>
      <c r="C11" s="21"/>
      <c r="D11" s="21"/>
      <c r="E11" s="21"/>
      <c r="F11" s="21"/>
      <c r="G11" s="21"/>
      <c r="H11" s="21"/>
      <c r="I11" s="21"/>
      <c r="J11" s="21"/>
    </row>
    <row r="12" spans="1:13" ht="42" customHeight="1" thickBot="1">
      <c r="A12" s="146" t="s">
        <v>57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73"/>
    </row>
    <row r="13" spans="1:13" ht="50.25" customHeight="1" thickBot="1">
      <c r="A13" s="147" t="s">
        <v>18</v>
      </c>
      <c r="B13" s="147" t="s">
        <v>19</v>
      </c>
      <c r="C13" s="147" t="s">
        <v>34</v>
      </c>
      <c r="D13" s="147" t="s">
        <v>50</v>
      </c>
      <c r="E13" s="147" t="s">
        <v>51</v>
      </c>
      <c r="F13" s="147" t="s">
        <v>23</v>
      </c>
      <c r="G13" s="147"/>
      <c r="H13" s="147" t="s">
        <v>49</v>
      </c>
      <c r="I13" s="147" t="s">
        <v>52</v>
      </c>
      <c r="J13" s="147"/>
    </row>
    <row r="14" spans="1:13" ht="13" thickBot="1">
      <c r="A14" s="147"/>
      <c r="B14" s="147"/>
      <c r="C14" s="147"/>
      <c r="D14" s="147"/>
      <c r="E14" s="147"/>
      <c r="F14" s="75" t="s">
        <v>47</v>
      </c>
      <c r="G14" s="75" t="s">
        <v>48</v>
      </c>
      <c r="H14" s="147"/>
      <c r="I14" s="75" t="s">
        <v>47</v>
      </c>
      <c r="J14" s="75" t="s">
        <v>48</v>
      </c>
    </row>
    <row r="15" spans="1:13" ht="14">
      <c r="A15" s="62"/>
      <c r="B15" s="62" t="s">
        <v>44</v>
      </c>
      <c r="C15" s="63"/>
      <c r="D15" s="63">
        <v>250</v>
      </c>
      <c r="E15" s="63">
        <v>25</v>
      </c>
      <c r="F15" s="63">
        <v>250</v>
      </c>
      <c r="G15" s="63">
        <v>25</v>
      </c>
      <c r="H15" s="63">
        <v>20</v>
      </c>
      <c r="I15" s="63">
        <v>250</v>
      </c>
      <c r="J15" s="63">
        <f>+G15*H15</f>
        <v>500</v>
      </c>
    </row>
    <row r="16" spans="1:13" ht="14">
      <c r="A16" s="50"/>
      <c r="B16" s="50" t="s">
        <v>45</v>
      </c>
      <c r="C16" s="61"/>
      <c r="D16" s="61"/>
      <c r="E16" s="61">
        <v>48</v>
      </c>
      <c r="F16" s="61"/>
      <c r="G16" s="61">
        <v>48</v>
      </c>
      <c r="H16" s="61">
        <v>20</v>
      </c>
      <c r="I16" s="61"/>
      <c r="J16" s="61">
        <f>+G16*H16</f>
        <v>960</v>
      </c>
    </row>
    <row r="17" spans="1:10" ht="14">
      <c r="A17" s="50"/>
      <c r="B17" s="50" t="s">
        <v>46</v>
      </c>
      <c r="C17" s="61">
        <v>87</v>
      </c>
      <c r="D17" s="61"/>
      <c r="E17" s="61">
        <v>12</v>
      </c>
      <c r="F17" s="61">
        <v>87</v>
      </c>
      <c r="G17" s="61">
        <v>12</v>
      </c>
      <c r="H17" s="61">
        <v>20</v>
      </c>
      <c r="I17" s="61">
        <v>87</v>
      </c>
      <c r="J17" s="61">
        <f>+G17*H17</f>
        <v>240</v>
      </c>
    </row>
    <row r="18" spans="1:10" ht="14">
      <c r="A18" s="50"/>
      <c r="B18" s="50"/>
      <c r="C18" s="61"/>
      <c r="D18" s="61"/>
      <c r="E18" s="61"/>
      <c r="F18" s="61"/>
      <c r="G18" s="61"/>
      <c r="H18" s="61"/>
      <c r="I18" s="61"/>
      <c r="J18" s="61"/>
    </row>
    <row r="19" spans="1:10" ht="14">
      <c r="A19" s="50"/>
      <c r="B19" s="50"/>
      <c r="C19" s="61"/>
      <c r="D19" s="61"/>
      <c r="E19" s="61"/>
      <c r="F19" s="61"/>
      <c r="G19" s="61"/>
      <c r="H19" s="61"/>
      <c r="I19" s="61"/>
      <c r="J19" s="61"/>
    </row>
    <row r="20" spans="1:10" ht="14">
      <c r="A20" s="50"/>
      <c r="B20" s="50"/>
      <c r="C20" s="61"/>
      <c r="D20" s="61"/>
      <c r="E20" s="61"/>
      <c r="F20" s="61"/>
      <c r="G20" s="61"/>
      <c r="H20" s="61"/>
      <c r="I20" s="61"/>
      <c r="J20" s="61"/>
    </row>
    <row r="21" spans="1:10" ht="14">
      <c r="A21" s="50"/>
      <c r="B21" s="50"/>
      <c r="C21" s="61"/>
      <c r="D21" s="61"/>
      <c r="E21" s="61"/>
      <c r="F21" s="61"/>
      <c r="G21" s="61"/>
      <c r="H21" s="61"/>
      <c r="I21" s="61"/>
      <c r="J21" s="61"/>
    </row>
    <row r="22" spans="1:10" ht="14">
      <c r="A22" s="50"/>
      <c r="B22" s="50"/>
      <c r="C22" s="61"/>
      <c r="D22" s="61"/>
      <c r="E22" s="61"/>
      <c r="F22" s="61"/>
      <c r="G22" s="61"/>
      <c r="H22" s="61"/>
      <c r="I22" s="61"/>
      <c r="J22" s="61"/>
    </row>
    <row r="23" spans="1:10" ht="14">
      <c r="A23" s="50"/>
      <c r="B23" s="50"/>
      <c r="C23" s="61"/>
      <c r="D23" s="61"/>
      <c r="E23" s="61"/>
      <c r="F23" s="61"/>
      <c r="G23" s="61"/>
      <c r="H23" s="61"/>
      <c r="I23" s="61"/>
      <c r="J23" s="61"/>
    </row>
    <row r="24" spans="1:10" ht="14">
      <c r="A24" s="50"/>
      <c r="B24" s="50"/>
      <c r="C24" s="61"/>
      <c r="D24" s="61"/>
      <c r="E24" s="61"/>
      <c r="F24" s="61"/>
      <c r="G24" s="61"/>
      <c r="H24" s="61"/>
      <c r="I24" s="61"/>
      <c r="J24" s="61"/>
    </row>
    <row r="25" spans="1:10" ht="14">
      <c r="A25" s="50"/>
      <c r="B25" s="50"/>
      <c r="C25" s="61"/>
      <c r="D25" s="61"/>
      <c r="E25" s="61"/>
      <c r="F25" s="61"/>
      <c r="G25" s="61"/>
      <c r="H25" s="61"/>
      <c r="I25" s="61"/>
      <c r="J25" s="61"/>
    </row>
    <row r="26" spans="1:10" ht="14">
      <c r="A26" s="50"/>
      <c r="B26" s="50"/>
      <c r="C26" s="61"/>
      <c r="D26" s="61"/>
      <c r="E26" s="61"/>
      <c r="F26" s="61"/>
      <c r="G26" s="61"/>
      <c r="H26" s="61"/>
      <c r="I26" s="61"/>
      <c r="J26" s="61"/>
    </row>
    <row r="27" spans="1:10" ht="14">
      <c r="A27" s="50"/>
      <c r="B27" s="50"/>
      <c r="C27" s="61"/>
      <c r="D27" s="61"/>
      <c r="E27" s="61"/>
      <c r="F27" s="61"/>
      <c r="G27" s="61"/>
      <c r="H27" s="61"/>
      <c r="I27" s="61"/>
      <c r="J27" s="61"/>
    </row>
    <row r="28" spans="1:10" ht="14">
      <c r="A28" s="50"/>
      <c r="B28" s="50"/>
      <c r="C28" s="61"/>
      <c r="D28" s="61"/>
      <c r="E28" s="61"/>
      <c r="F28" s="61"/>
      <c r="G28" s="61"/>
      <c r="H28" s="61"/>
      <c r="I28" s="61"/>
      <c r="J28" s="61"/>
    </row>
    <row r="29" spans="1:10" ht="14">
      <c r="A29" s="50"/>
      <c r="B29" s="50"/>
      <c r="C29" s="61"/>
      <c r="D29" s="61"/>
      <c r="E29" s="61"/>
      <c r="F29" s="61"/>
      <c r="G29" s="61"/>
      <c r="H29" s="61"/>
      <c r="I29" s="61"/>
      <c r="J29" s="61"/>
    </row>
    <row r="30" spans="1:10" ht="14">
      <c r="A30" s="50"/>
      <c r="B30" s="50"/>
      <c r="C30" s="61"/>
      <c r="D30" s="61"/>
      <c r="E30" s="61"/>
      <c r="F30" s="61"/>
      <c r="G30" s="61"/>
      <c r="H30" s="61"/>
      <c r="I30" s="61"/>
      <c r="J30" s="61"/>
    </row>
    <row r="31" spans="1:10" ht="15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 thickBot="1">
      <c r="A32" s="24"/>
      <c r="B32" s="44" t="s">
        <v>17</v>
      </c>
      <c r="C32" s="42">
        <f>SUM(C15:C30)</f>
        <v>87</v>
      </c>
      <c r="D32" s="42">
        <f>SUM(D15:D30)</f>
        <v>250</v>
      </c>
      <c r="E32" s="42">
        <f>SUM(E15:E30)</f>
        <v>85</v>
      </c>
      <c r="F32" s="42">
        <f>SUM(F15:F30)</f>
        <v>337</v>
      </c>
      <c r="G32" s="42">
        <f>SUM(G15:G30)</f>
        <v>85</v>
      </c>
      <c r="H32" s="41"/>
      <c r="I32" s="42">
        <f>SUM(I15:I30)</f>
        <v>337</v>
      </c>
      <c r="J32" s="42">
        <f>SUM(J15:J30)</f>
        <v>1700</v>
      </c>
    </row>
    <row r="33" spans="1:22" ht="14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22" ht="14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22" ht="15" thickBot="1">
      <c r="A35" s="92" t="s">
        <v>13</v>
      </c>
      <c r="B35" s="97"/>
      <c r="C35" s="86"/>
      <c r="D35" s="86"/>
      <c r="E35" s="86"/>
      <c r="F35" s="86"/>
      <c r="G35" s="86"/>
      <c r="H35" s="86"/>
      <c r="I35" s="86"/>
      <c r="J35" s="8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thickBot="1">
      <c r="A36" s="29"/>
      <c r="B36" s="29"/>
      <c r="C36" s="29"/>
      <c r="D36" s="29"/>
      <c r="E36" s="29"/>
      <c r="F36" s="29"/>
      <c r="G36" s="29"/>
      <c r="H36" s="29"/>
      <c r="I36" s="29"/>
      <c r="J36" s="8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thickBot="1">
      <c r="A37" s="24"/>
      <c r="B37" s="88"/>
      <c r="C37" s="88"/>
      <c r="D37" s="88"/>
      <c r="E37" s="88"/>
      <c r="F37" s="88"/>
      <c r="G37" s="88"/>
      <c r="H37" s="88"/>
      <c r="I37" s="88"/>
      <c r="J37" s="29"/>
      <c r="K37" s="2"/>
      <c r="L37" s="2"/>
      <c r="M37" s="2"/>
    </row>
    <row r="38" spans="1:22" ht="14">
      <c r="A38" s="23"/>
      <c r="B38" s="23"/>
      <c r="C38" s="23"/>
      <c r="D38" s="23"/>
      <c r="E38" s="23"/>
      <c r="F38" s="23"/>
      <c r="G38" s="23"/>
      <c r="H38" s="23"/>
      <c r="I38" s="23"/>
      <c r="J38" s="87"/>
    </row>
    <row r="39" spans="1:22" ht="15" thickBot="1">
      <c r="A39" s="23"/>
      <c r="B39" s="86"/>
      <c r="C39" s="23"/>
      <c r="D39" s="86"/>
      <c r="E39" s="86"/>
      <c r="F39" s="86"/>
      <c r="G39" s="23"/>
      <c r="H39" s="86"/>
      <c r="I39" s="98"/>
      <c r="J39" s="98"/>
    </row>
    <row r="40" spans="1:22" ht="24" customHeight="1">
      <c r="A40" s="23"/>
      <c r="B40" s="90" t="s">
        <v>14</v>
      </c>
      <c r="C40" s="31"/>
      <c r="D40" s="104" t="s">
        <v>15</v>
      </c>
      <c r="E40" s="104"/>
      <c r="F40" s="104"/>
      <c r="H40" s="104" t="s">
        <v>28</v>
      </c>
      <c r="I40" s="104"/>
      <c r="J40" s="104"/>
      <c r="K40" s="39"/>
      <c r="L40" s="39"/>
      <c r="M40" s="39"/>
      <c r="N40" s="39"/>
      <c r="P40" s="31"/>
      <c r="Q40" s="31"/>
    </row>
    <row r="41" spans="1:22">
      <c r="B41" s="96" t="s">
        <v>16</v>
      </c>
      <c r="C41" s="45"/>
      <c r="D41" s="117" t="s">
        <v>16</v>
      </c>
      <c r="E41" s="117"/>
      <c r="F41" s="117"/>
      <c r="H41" s="117" t="s">
        <v>16</v>
      </c>
      <c r="I41" s="117"/>
      <c r="J41" s="117"/>
      <c r="K41" s="40"/>
      <c r="L41" s="40"/>
      <c r="M41" s="40"/>
      <c r="N41" s="40"/>
      <c r="P41" s="45"/>
      <c r="Q41" s="45"/>
    </row>
  </sheetData>
  <mergeCells count="19">
    <mergeCell ref="D40:F40"/>
    <mergeCell ref="D41:F41"/>
    <mergeCell ref="H40:J40"/>
    <mergeCell ref="H41:J41"/>
    <mergeCell ref="A7:J7"/>
    <mergeCell ref="A1:J1"/>
    <mergeCell ref="A6:J6"/>
    <mergeCell ref="B2:J2"/>
    <mergeCell ref="B3:J3"/>
    <mergeCell ref="B4:J4"/>
    <mergeCell ref="A12:J12"/>
    <mergeCell ref="A13:A14"/>
    <mergeCell ref="B13:B14"/>
    <mergeCell ref="C13:C14"/>
    <mergeCell ref="D13:D14"/>
    <mergeCell ref="E13:E14"/>
    <mergeCell ref="H13:H14"/>
    <mergeCell ref="I13:J13"/>
    <mergeCell ref="F13:G13"/>
  </mergeCells>
  <phoneticPr fontId="5" type="noConversion"/>
  <printOptions horizontalCentered="1"/>
  <pageMargins left="0.39370078740157483" right="0.39370078740157483" top="0.39370078740157483" bottom="0.39370078740157483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17"/>
  <sheetViews>
    <sheetView topLeftCell="C1" workbookViewId="0">
      <selection activeCell="C9" sqref="C9:E9"/>
    </sheetView>
  </sheetViews>
  <sheetFormatPr baseColWidth="10" defaultRowHeight="12" x14ac:dyDescent="0"/>
  <cols>
    <col min="1" max="1" width="11.6640625" customWidth="1"/>
    <col min="2" max="2" width="40.6640625" customWidth="1"/>
    <col min="3" max="3" width="13.83203125" bestFit="1" customWidth="1"/>
    <col min="4" max="4" width="10.6640625" bestFit="1" customWidth="1"/>
    <col min="5" max="5" width="10" bestFit="1" customWidth="1"/>
    <col min="6" max="6" width="7.5" bestFit="1" customWidth="1"/>
    <col min="7" max="7" width="13.83203125" bestFit="1" customWidth="1"/>
    <col min="8" max="8" width="10.6640625" bestFit="1" customWidth="1"/>
    <col min="9" max="9" width="10" bestFit="1" customWidth="1"/>
    <col min="10" max="10" width="7.5" bestFit="1" customWidth="1"/>
    <col min="11" max="11" width="13.83203125" bestFit="1" customWidth="1"/>
    <col min="12" max="12" width="10.6640625" bestFit="1" customWidth="1"/>
    <col min="13" max="13" width="10" bestFit="1" customWidth="1"/>
    <col min="14" max="14" width="7.5" bestFit="1" customWidth="1"/>
    <col min="15" max="15" width="20.5" bestFit="1" customWidth="1"/>
    <col min="16" max="16" width="10.6640625" bestFit="1" customWidth="1"/>
    <col min="17" max="17" width="10" bestFit="1" customWidth="1"/>
    <col min="18" max="18" width="7.5" bestFit="1" customWidth="1"/>
  </cols>
  <sheetData>
    <row r="1" spans="1:18" ht="16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6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6">
      <c r="A3" s="141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16">
      <c r="A4" s="141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ht="14">
      <c r="A5" s="2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31.5" customHeight="1">
      <c r="A6" s="142" t="s">
        <v>56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ht="16">
      <c r="A7" s="143" t="s">
        <v>30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5" thickBot="1">
      <c r="A9" s="116" t="s">
        <v>2</v>
      </c>
      <c r="B9" s="116"/>
      <c r="C9" s="99"/>
      <c r="D9" s="99"/>
      <c r="E9" s="100"/>
      <c r="F9" s="20"/>
      <c r="G9" s="20"/>
      <c r="H9" s="20"/>
      <c r="I9" s="20"/>
      <c r="J9" s="20"/>
      <c r="K9" s="21"/>
      <c r="L9" s="21"/>
      <c r="M9" s="21"/>
      <c r="N9" s="21"/>
      <c r="O9" s="67" t="s">
        <v>3</v>
      </c>
      <c r="P9" s="101"/>
      <c r="Q9" s="99"/>
      <c r="R9" s="99"/>
    </row>
    <row r="10" spans="1:18" ht="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5" thickBot="1">
      <c r="A11" s="22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4" customHeight="1" thickBot="1">
      <c r="A12" s="163" t="s">
        <v>58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64"/>
    </row>
    <row r="13" spans="1:18" ht="32.25" customHeight="1" thickBot="1">
      <c r="A13" s="159" t="s">
        <v>18</v>
      </c>
      <c r="B13" s="156" t="s">
        <v>19</v>
      </c>
      <c r="C13" s="152" t="s">
        <v>20</v>
      </c>
      <c r="D13" s="162"/>
      <c r="E13" s="162"/>
      <c r="F13" s="153"/>
      <c r="G13" s="161" t="s">
        <v>38</v>
      </c>
      <c r="H13" s="162"/>
      <c r="I13" s="162"/>
      <c r="J13" s="153"/>
      <c r="K13" s="161" t="s">
        <v>21</v>
      </c>
      <c r="L13" s="162"/>
      <c r="M13" s="162"/>
      <c r="N13" s="153"/>
      <c r="O13" s="161" t="s">
        <v>37</v>
      </c>
      <c r="P13" s="162"/>
      <c r="Q13" s="162"/>
      <c r="R13" s="153"/>
    </row>
    <row r="14" spans="1:18" ht="20" customHeight="1" thickBot="1">
      <c r="A14" s="165"/>
      <c r="B14" s="157"/>
      <c r="C14" s="154" t="s">
        <v>22</v>
      </c>
      <c r="D14" s="169" t="s">
        <v>49</v>
      </c>
      <c r="E14" s="152" t="s">
        <v>24</v>
      </c>
      <c r="F14" s="153"/>
      <c r="G14" s="159" t="s">
        <v>22</v>
      </c>
      <c r="H14" s="154" t="s">
        <v>49</v>
      </c>
      <c r="I14" s="152" t="s">
        <v>24</v>
      </c>
      <c r="J14" s="153"/>
      <c r="K14" s="154" t="s">
        <v>22</v>
      </c>
      <c r="L14" s="159" t="s">
        <v>49</v>
      </c>
      <c r="M14" s="152" t="s">
        <v>24</v>
      </c>
      <c r="N14" s="153"/>
      <c r="O14" s="167" t="s">
        <v>22</v>
      </c>
      <c r="P14" s="159" t="s">
        <v>49</v>
      </c>
      <c r="Q14" s="152" t="s">
        <v>24</v>
      </c>
      <c r="R14" s="153"/>
    </row>
    <row r="15" spans="1:18" ht="20" customHeight="1" thickBot="1">
      <c r="A15" s="160"/>
      <c r="B15" s="158"/>
      <c r="C15" s="155"/>
      <c r="D15" s="170"/>
      <c r="E15" s="64" t="s">
        <v>47</v>
      </c>
      <c r="F15" s="72" t="s">
        <v>48</v>
      </c>
      <c r="G15" s="160"/>
      <c r="H15" s="168"/>
      <c r="I15" s="71" t="s">
        <v>47</v>
      </c>
      <c r="J15" s="64" t="s">
        <v>48</v>
      </c>
      <c r="K15" s="155"/>
      <c r="L15" s="166"/>
      <c r="M15" s="64" t="s">
        <v>47</v>
      </c>
      <c r="N15" s="64" t="s">
        <v>48</v>
      </c>
      <c r="O15" s="158"/>
      <c r="P15" s="166"/>
      <c r="Q15" s="71" t="s">
        <v>47</v>
      </c>
      <c r="R15" s="64" t="s">
        <v>48</v>
      </c>
    </row>
    <row r="16" spans="1:18" ht="14">
      <c r="A16" s="62"/>
      <c r="B16" s="62" t="s">
        <v>44</v>
      </c>
      <c r="C16" s="70">
        <v>15</v>
      </c>
      <c r="D16" s="70"/>
      <c r="E16" s="70">
        <v>15</v>
      </c>
      <c r="F16" s="70"/>
      <c r="G16" s="70">
        <v>20</v>
      </c>
      <c r="H16" s="70">
        <v>15</v>
      </c>
      <c r="I16" s="70"/>
      <c r="J16" s="70">
        <f>G16*H16</f>
        <v>300</v>
      </c>
      <c r="K16" s="70">
        <v>45</v>
      </c>
      <c r="L16" s="70">
        <v>15</v>
      </c>
      <c r="M16" s="70"/>
      <c r="N16" s="70">
        <f>K16*L16</f>
        <v>675</v>
      </c>
      <c r="O16" s="70">
        <v>20</v>
      </c>
      <c r="P16" s="70">
        <v>15</v>
      </c>
      <c r="Q16" s="70"/>
      <c r="R16" s="70">
        <f>O16*P16</f>
        <v>300</v>
      </c>
    </row>
    <row r="17" spans="1:18" s="2" customFormat="1" ht="14">
      <c r="A17" s="50"/>
      <c r="B17" s="50" t="s">
        <v>45</v>
      </c>
      <c r="C17" s="51"/>
      <c r="D17" s="51"/>
      <c r="E17" s="51"/>
      <c r="F17" s="51"/>
      <c r="G17" s="51"/>
      <c r="H17" s="51"/>
      <c r="I17" s="51"/>
      <c r="J17" s="51"/>
      <c r="K17" s="51">
        <v>150</v>
      </c>
      <c r="L17" s="51">
        <v>15</v>
      </c>
      <c r="M17" s="51">
        <v>50</v>
      </c>
      <c r="N17" s="51">
        <f>K17*L17</f>
        <v>2250</v>
      </c>
      <c r="O17" s="51"/>
      <c r="P17" s="51"/>
      <c r="Q17" s="51"/>
      <c r="R17" s="51"/>
    </row>
    <row r="18" spans="1:18" s="2" customFormat="1" ht="14">
      <c r="A18" s="50"/>
      <c r="B18" s="50" t="s">
        <v>46</v>
      </c>
      <c r="C18" s="51">
        <v>10</v>
      </c>
      <c r="D18" s="51">
        <v>15</v>
      </c>
      <c r="E18" s="51"/>
      <c r="F18" s="51">
        <f>C18*D18</f>
        <v>150</v>
      </c>
      <c r="G18" s="51">
        <v>8</v>
      </c>
      <c r="H18" s="51"/>
      <c r="I18" s="51">
        <v>8</v>
      </c>
      <c r="J18" s="51"/>
      <c r="K18" s="51">
        <v>83</v>
      </c>
      <c r="L18" s="51"/>
      <c r="M18" s="51">
        <v>83</v>
      </c>
      <c r="N18" s="51"/>
      <c r="O18" s="51">
        <v>8</v>
      </c>
      <c r="P18" s="51"/>
      <c r="Q18" s="51">
        <v>8</v>
      </c>
      <c r="R18" s="51"/>
    </row>
    <row r="19" spans="1:18" s="2" customFormat="1" ht="14">
      <c r="A19" s="50"/>
      <c r="B19" s="50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s="2" customFormat="1" ht="14">
      <c r="A20" s="50"/>
      <c r="B20" s="50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s="2" customFormat="1" ht="14">
      <c r="A21" s="50"/>
      <c r="B21" s="50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s="2" customFormat="1" ht="14">
      <c r="A22" s="50"/>
      <c r="B22" s="50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s="2" customFormat="1" ht="14">
      <c r="A23" s="50"/>
      <c r="B23" s="5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s="2" customFormat="1" ht="14">
      <c r="A24" s="50"/>
      <c r="B24" s="50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s="2" customFormat="1" ht="14">
      <c r="A25" s="50"/>
      <c r="B25" s="50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2" customFormat="1" ht="14">
      <c r="A26" s="50"/>
      <c r="B26" s="50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s="2" customFormat="1" ht="14">
      <c r="A27" s="50"/>
      <c r="B27" s="50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s="2" customFormat="1" ht="14">
      <c r="A28" s="50"/>
      <c r="B28" s="5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s="2" customFormat="1" ht="14">
      <c r="A29" s="50"/>
      <c r="B29" s="5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s="2" customFormat="1" ht="14">
      <c r="A30" s="50"/>
      <c r="B30" s="50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s="2" customFormat="1" ht="14">
      <c r="A31" s="50"/>
      <c r="B31" s="50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ht="15" thickBot="1">
      <c r="A32" s="23"/>
      <c r="B32" s="2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21" ht="18" customHeight="1" thickBot="1">
      <c r="A33" s="24"/>
      <c r="B33" s="44" t="s">
        <v>17</v>
      </c>
      <c r="C33" s="43">
        <f>SUM(C16:C31)</f>
        <v>25</v>
      </c>
      <c r="D33" s="43"/>
      <c r="E33" s="43">
        <f>SUM(E16:E31)</f>
        <v>15</v>
      </c>
      <c r="F33" s="43">
        <f>SUM(F16:F31)</f>
        <v>150</v>
      </c>
      <c r="G33" s="43">
        <f>SUM(G16:G31)</f>
        <v>28</v>
      </c>
      <c r="H33" s="43"/>
      <c r="I33" s="43">
        <f>SUM(I16:I31)</f>
        <v>8</v>
      </c>
      <c r="J33" s="43">
        <f>SUM(J16:J31)</f>
        <v>300</v>
      </c>
      <c r="K33" s="43">
        <f>SUM(K16:K31)</f>
        <v>278</v>
      </c>
      <c r="L33" s="43"/>
      <c r="M33" s="43">
        <f>SUM(M16:M31)</f>
        <v>133</v>
      </c>
      <c r="N33" s="43">
        <f>SUM(N16:N31)</f>
        <v>2925</v>
      </c>
      <c r="O33" s="43">
        <f>SUM(O16:O31)</f>
        <v>28</v>
      </c>
      <c r="P33" s="43"/>
      <c r="Q33" s="43">
        <f>SUM(Q16:Q31)</f>
        <v>8</v>
      </c>
      <c r="R33" s="43">
        <f>SUM(R16:R31)</f>
        <v>300</v>
      </c>
    </row>
    <row r="34" spans="1:21" ht="14">
      <c r="A34" s="23"/>
      <c r="B34" s="23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21" ht="14">
      <c r="A35" s="23"/>
      <c r="B35" s="2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21" ht="15" thickBot="1">
      <c r="A36" s="92" t="s">
        <v>13</v>
      </c>
      <c r="B36" s="97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2"/>
      <c r="T36" s="2"/>
      <c r="U36" s="2"/>
    </row>
    <row r="37" spans="1:21" ht="15" thickBo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2"/>
      <c r="T37" s="2"/>
      <c r="U37" s="2"/>
    </row>
    <row r="38" spans="1:21" ht="15" thickBo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21" ht="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21" ht="1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21" ht="14">
      <c r="A41" s="27"/>
      <c r="B41" s="26"/>
      <c r="C41" s="26"/>
      <c r="D41" s="27"/>
      <c r="E41" s="29"/>
      <c r="F41" s="29"/>
      <c r="G41" s="23"/>
      <c r="H41" s="23"/>
      <c r="I41" s="27"/>
      <c r="J41" s="30"/>
      <c r="K41" s="30"/>
      <c r="L41" s="30"/>
      <c r="M41" s="30"/>
      <c r="N41" s="30"/>
      <c r="O41" s="3"/>
      <c r="P41" s="3"/>
      <c r="Q41" s="3"/>
      <c r="R41" s="11"/>
    </row>
    <row r="42" spans="1:21" ht="24" customHeight="1">
      <c r="A42" s="23"/>
      <c r="B42" s="149" t="s">
        <v>14</v>
      </c>
      <c r="C42" s="149"/>
      <c r="D42" s="28"/>
      <c r="E42" s="31"/>
      <c r="F42" s="31"/>
      <c r="G42" s="151" t="s">
        <v>15</v>
      </c>
      <c r="H42" s="151"/>
      <c r="I42" s="151"/>
      <c r="J42" s="151"/>
      <c r="K42" s="19"/>
      <c r="L42" s="19"/>
      <c r="M42" s="19"/>
      <c r="N42" s="33"/>
      <c r="O42" s="47" t="s">
        <v>28</v>
      </c>
      <c r="Q42" s="11"/>
      <c r="R42" s="8"/>
    </row>
    <row r="43" spans="1:21" ht="14">
      <c r="A43" s="23"/>
      <c r="B43" s="150" t="s">
        <v>16</v>
      </c>
      <c r="C43" s="150"/>
      <c r="D43" s="28"/>
      <c r="E43" s="28"/>
      <c r="F43" s="28"/>
      <c r="G43" s="150" t="s">
        <v>16</v>
      </c>
      <c r="H43" s="150"/>
      <c r="I43" s="150"/>
      <c r="J43" s="150"/>
      <c r="K43" s="34"/>
      <c r="L43" s="34"/>
      <c r="M43" s="34"/>
      <c r="N43" s="32"/>
      <c r="O43" s="46" t="s">
        <v>16</v>
      </c>
      <c r="Q43" s="13"/>
      <c r="R43" s="13"/>
    </row>
    <row r="44" spans="1:2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3:1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3:1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3:1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3:18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3:18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3:18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3:18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18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18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3:18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3:18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8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3:18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3:18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3:18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3:18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3:18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3:18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3:18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3:18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3:18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3:18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3:18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3:18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3:18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3:18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3:18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3:18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3:18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3:18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3:18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3:18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3:18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3:18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</sheetData>
  <mergeCells count="30">
    <mergeCell ref="Q14:R14"/>
    <mergeCell ref="A13:A15"/>
    <mergeCell ref="L14:L15"/>
    <mergeCell ref="M14:N14"/>
    <mergeCell ref="O14:O15"/>
    <mergeCell ref="P14:P15"/>
    <mergeCell ref="H14:H15"/>
    <mergeCell ref="I14:J14"/>
    <mergeCell ref="K14:K15"/>
    <mergeCell ref="D14:D15"/>
    <mergeCell ref="A7:R7"/>
    <mergeCell ref="K13:N13"/>
    <mergeCell ref="O13:R13"/>
    <mergeCell ref="A9:B9"/>
    <mergeCell ref="G13:J13"/>
    <mergeCell ref="C13:F13"/>
    <mergeCell ref="A12:R12"/>
    <mergeCell ref="A1:R1"/>
    <mergeCell ref="A2:R2"/>
    <mergeCell ref="A3:R3"/>
    <mergeCell ref="A4:R4"/>
    <mergeCell ref="A6:R6"/>
    <mergeCell ref="B42:C42"/>
    <mergeCell ref="B43:C43"/>
    <mergeCell ref="G42:J42"/>
    <mergeCell ref="G43:J43"/>
    <mergeCell ref="E14:F14"/>
    <mergeCell ref="C14:C15"/>
    <mergeCell ref="B13:B15"/>
    <mergeCell ref="G14:G15"/>
  </mergeCells>
  <phoneticPr fontId="5" type="noConversion"/>
  <printOptions horizontalCentered="1"/>
  <pageMargins left="0.39370078740157483" right="0.39370078740157483" top="0.39370078740157483" bottom="0.39370078740157483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C.1 DESAY-ESC-R33</vt:lpstr>
      <vt:lpstr>C.1 ASIST-ALIM-1000-DIAS-R33</vt:lpstr>
      <vt:lpstr>C.1 ASIST-ALIM-EMERG-DESAST-R33</vt:lpstr>
      <vt:lpstr>C.1 ASIST-ALIM-PERS-ATN-PRI-R33</vt:lpstr>
    </vt:vector>
  </TitlesOfParts>
  <Company>Sistema Nacional DIF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Bramirez</dc:creator>
  <cp:lastModifiedBy>Mirna Rojas</cp:lastModifiedBy>
  <cp:lastPrinted>2020-02-13T15:53:58Z</cp:lastPrinted>
  <dcterms:created xsi:type="dcterms:W3CDTF">2009-03-17T19:08:55Z</dcterms:created>
  <dcterms:modified xsi:type="dcterms:W3CDTF">2020-03-18T19:26:33Z</dcterms:modified>
</cp:coreProperties>
</file>